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uncanet.unca.edu\users\home\lsellers\Documents\facultysenate\2023-24\"/>
    </mc:Choice>
  </mc:AlternateContent>
  <xr:revisionPtr revIDLastSave="0" documentId="13_ncr:1_{A738E561-61D9-4212-AA97-2E5881E2FA7E}" xr6:coauthVersionLast="47" xr6:coauthVersionMax="47" xr10:uidLastSave="{00000000-0000-0000-0000-000000000000}"/>
  <bookViews>
    <workbookView xWindow="-120" yWindow="-120" windowWidth="29040" windowHeight="15840" xr2:uid="{3BAA5D00-6989-F843-9293-0B5E1EA92454}"/>
  </bookViews>
  <sheets>
    <sheet name="Faculty Details" sheetId="1" r:id="rId1"/>
    <sheet name="Staffing Table" sheetId="2" r:id="rId2"/>
    <sheet name="additional detai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2" l="1"/>
  <c r="E47" i="2"/>
  <c r="L47" i="2"/>
  <c r="J47" i="2"/>
  <c r="H47" i="2"/>
  <c r="K47" i="2"/>
  <c r="I47" i="2"/>
  <c r="G47" i="2"/>
  <c r="I17" i="1" l="1"/>
  <c r="F46" i="2" s="1"/>
  <c r="F49" i="2" s="1"/>
  <c r="J17" i="1"/>
  <c r="G46" i="2" s="1"/>
  <c r="G49" i="2" s="1"/>
  <c r="K17" i="1"/>
  <c r="H46" i="2" s="1"/>
  <c r="H49" i="2" s="1"/>
  <c r="L17" i="1"/>
  <c r="I46" i="2" s="1"/>
  <c r="I49" i="2" s="1"/>
  <c r="M17" i="1"/>
  <c r="J46" i="2" s="1"/>
  <c r="J49" i="2" s="1"/>
  <c r="N17" i="1"/>
  <c r="K46" i="2" s="1"/>
  <c r="K49" i="2" s="1"/>
  <c r="O17" i="1"/>
  <c r="L46" i="2" s="1"/>
  <c r="L49" i="2" s="1"/>
  <c r="H17" i="1"/>
  <c r="E46" i="2" s="1"/>
  <c r="E49" i="2" s="1"/>
</calcChain>
</file>

<file path=xl/sharedStrings.xml><?xml version="1.0" encoding="utf-8"?>
<sst xmlns="http://schemas.openxmlformats.org/spreadsheetml/2006/main" count="667" uniqueCount="224">
  <si>
    <t>Fall 2024</t>
  </si>
  <si>
    <t>Spirng 2025</t>
  </si>
  <si>
    <t>Fall 2025</t>
  </si>
  <si>
    <t>Spring 2026</t>
  </si>
  <si>
    <t>Fall 2027</t>
  </si>
  <si>
    <t>Spring 2028</t>
  </si>
  <si>
    <t>Fall 2026</t>
  </si>
  <si>
    <t>Spring 2027</t>
  </si>
  <si>
    <t>Faculty</t>
  </si>
  <si>
    <t>Contact Hours</t>
  </si>
  <si>
    <t>Brock</t>
  </si>
  <si>
    <t>Brock, John</t>
  </si>
  <si>
    <t>Lyu, Pin</t>
  </si>
  <si>
    <t>Love, Oksana</t>
  </si>
  <si>
    <t>Maxwell, Amanda</t>
  </si>
  <si>
    <t>Majeed, Saman</t>
  </si>
  <si>
    <t>Rech, Jeromy</t>
  </si>
  <si>
    <t>McMahon, Caitlin</t>
  </si>
  <si>
    <t>Steed, Ryan</t>
  </si>
  <si>
    <t>Schmeltzer, Jason</t>
  </si>
  <si>
    <t>Shivokevich, Phil</t>
  </si>
  <si>
    <t>Wasileski, Sally</t>
  </si>
  <si>
    <t>Wolfe, Amanda</t>
  </si>
  <si>
    <t>Kaur, Angel</t>
  </si>
  <si>
    <t>Position in 2023</t>
  </si>
  <si>
    <t>Assist. Prof</t>
  </si>
  <si>
    <t>Assoc. Prof</t>
  </si>
  <si>
    <t>Univ. Fellow</t>
  </si>
  <si>
    <t>Pre-Health Coord</t>
  </si>
  <si>
    <t>Senior Lecturer</t>
  </si>
  <si>
    <t>Lecturer</t>
  </si>
  <si>
    <t>Prof</t>
  </si>
  <si>
    <t>Analytical</t>
  </si>
  <si>
    <t>Inorganic &amp; Materials</t>
  </si>
  <si>
    <t>Physical &amp; Materials</t>
  </si>
  <si>
    <t>Bioanalytical &amp; Forensics</t>
  </si>
  <si>
    <t>General &amp; Health</t>
  </si>
  <si>
    <t>Organic &amp; Medicinal</t>
  </si>
  <si>
    <t>Organic &amp; Polmers</t>
  </si>
  <si>
    <t>Organic &amp; Chem Biology</t>
  </si>
  <si>
    <t>Inorganic</t>
  </si>
  <si>
    <t>Organic &amp; Inorganic</t>
  </si>
  <si>
    <t>Biochemistry</t>
  </si>
  <si>
    <t>retired</t>
  </si>
  <si>
    <t>Source of Release if &lt;12</t>
  </si>
  <si>
    <t>phased retirement</t>
  </si>
  <si>
    <t>NIH grant release</t>
  </si>
  <si>
    <t>Chair &amp; NSF grant release</t>
  </si>
  <si>
    <t>GSK professorship</t>
  </si>
  <si>
    <t>Phased Ret</t>
  </si>
  <si>
    <t>Course &amp; Section #</t>
  </si>
  <si>
    <t>Course Name</t>
  </si>
  <si>
    <t>CHEM 132.001</t>
  </si>
  <si>
    <t>CHEM 132.002</t>
  </si>
  <si>
    <t>CHEM 132.003</t>
  </si>
  <si>
    <t>CHEM 132.004</t>
  </si>
  <si>
    <t>CHEM 132.005</t>
  </si>
  <si>
    <t>CHEM 132.006</t>
  </si>
  <si>
    <t>CHEM 111.001</t>
  </si>
  <si>
    <t>CHEM 111.002</t>
  </si>
  <si>
    <t>CHEM 111.003</t>
  </si>
  <si>
    <t>CHEM 111.004</t>
  </si>
  <si>
    <t>CHEM 111.005</t>
  </si>
  <si>
    <t>CHEM 111.006</t>
  </si>
  <si>
    <t>CHEM 111.007</t>
  </si>
  <si>
    <t>CHEM 111.008</t>
  </si>
  <si>
    <t>CHEM 145.001</t>
  </si>
  <si>
    <t>General Chemistry Lab</t>
  </si>
  <si>
    <t>General Chemistry</t>
  </si>
  <si>
    <t>CHEM 145.002</t>
  </si>
  <si>
    <t>CHEM 145.003</t>
  </si>
  <si>
    <t>CHEM 145.004</t>
  </si>
  <si>
    <t>Quantitatitve Chemistry Lab</t>
  </si>
  <si>
    <t>CHEM 222.001</t>
  </si>
  <si>
    <t>Organic Chemistry Lab</t>
  </si>
  <si>
    <t>CHEM 231.001</t>
  </si>
  <si>
    <t>CHEM 231.002</t>
  </si>
  <si>
    <t>CHEM 231.003</t>
  </si>
  <si>
    <t>Organic Chemistry I</t>
  </si>
  <si>
    <t>CHEM 223.001</t>
  </si>
  <si>
    <t>CHEM 232.001</t>
  </si>
  <si>
    <t>Organic Chemistry II</t>
  </si>
  <si>
    <t>CHEM 233.001</t>
  </si>
  <si>
    <t>CHEM 233.002</t>
  </si>
  <si>
    <t>Foundations of Inorganic Chemistry</t>
  </si>
  <si>
    <t>Foundations of Analytical Chemistry</t>
  </si>
  <si>
    <t>Biological Interdisciplinary Chemistry Project Lab</t>
  </si>
  <si>
    <t>Materials Interdisciplinary Chemistry Project Lab</t>
  </si>
  <si>
    <t>CHEM 323.001</t>
  </si>
  <si>
    <t>Foundations of Biochemistry</t>
  </si>
  <si>
    <t>CHEM 331.001</t>
  </si>
  <si>
    <t>Foundations of Physical Chemistry</t>
  </si>
  <si>
    <t>CHEM 401.001</t>
  </si>
  <si>
    <t>Chemical Research Methods</t>
  </si>
  <si>
    <t>CHEM 416.001</t>
  </si>
  <si>
    <t>Chemical Research I</t>
  </si>
  <si>
    <t>Chemical Reearch II</t>
  </si>
  <si>
    <t>CHEM 417.001</t>
  </si>
  <si>
    <t>CHEM 418.001</t>
  </si>
  <si>
    <t>Chemical Research III</t>
  </si>
  <si>
    <t>CHEM 409.001</t>
  </si>
  <si>
    <t>Chemical Literature Research Seminar</t>
  </si>
  <si>
    <t>CHEM 4xx.001</t>
  </si>
  <si>
    <t>CHEM 4xx.002</t>
  </si>
  <si>
    <t>400-level upper-level CHEM course that builds on foundational material (i.e., CHEM 419, 446, 430)</t>
  </si>
  <si>
    <t>Credit Hours</t>
  </si>
  <si>
    <t>X</t>
  </si>
  <si>
    <t>430-Carbohydrate</t>
  </si>
  <si>
    <t>430-Polymer</t>
  </si>
  <si>
    <t>430-Solid State Chemistry</t>
  </si>
  <si>
    <t>436-Organometallic Chemistry &amp; Catalysis</t>
  </si>
  <si>
    <t>430-Metabolism</t>
  </si>
  <si>
    <t>438-Quantum Spectroscopy</t>
  </si>
  <si>
    <t>446-Medicinal Chemistry</t>
  </si>
  <si>
    <t>419-Nanochemistry</t>
  </si>
  <si>
    <t>Fall</t>
  </si>
  <si>
    <t>Spring</t>
  </si>
  <si>
    <t>x</t>
  </si>
  <si>
    <t>Wolfe/Steed</t>
  </si>
  <si>
    <t>McMahon</t>
  </si>
  <si>
    <t>Love</t>
  </si>
  <si>
    <t>Lyu</t>
  </si>
  <si>
    <t>Majeed</t>
  </si>
  <si>
    <t>Rech</t>
  </si>
  <si>
    <t>Wasileski</t>
  </si>
  <si>
    <t>Shivokevich</t>
  </si>
  <si>
    <t>Wolfe</t>
  </si>
  <si>
    <t>Steed</t>
  </si>
  <si>
    <t>Schmeltzer</t>
  </si>
  <si>
    <t>--</t>
  </si>
  <si>
    <t>Schmeltzer/Shivokevich</t>
  </si>
  <si>
    <t>Type 1</t>
  </si>
  <si>
    <t>Type 2</t>
  </si>
  <si>
    <t>Type 3</t>
  </si>
  <si>
    <t>Type 4</t>
  </si>
  <si>
    <t>drug-computational-synthesis-bioassay</t>
  </si>
  <si>
    <t>materials-nanopartcile synthesis-characterization-catalytic evaluation</t>
  </si>
  <si>
    <t>homotensous catalysis-synthsis-purfication-properties-reactions</t>
  </si>
  <si>
    <t>problem-analytical method-result</t>
  </si>
  <si>
    <t>computational</t>
  </si>
  <si>
    <t>organic synthsis</t>
  </si>
  <si>
    <t>biassay</t>
  </si>
  <si>
    <t>nanoparticle synthesis</t>
  </si>
  <si>
    <t>XRD, SEM</t>
  </si>
  <si>
    <t>spectroscopy</t>
  </si>
  <si>
    <t>GCMS or LCMS</t>
  </si>
  <si>
    <t>ligand synthsis &amp; complexation</t>
  </si>
  <si>
    <t>structure characterization-UV Vis, NMR (advanced). IR</t>
  </si>
  <si>
    <t>reaction evaluation - CV, UV-VIS, advanced NMR</t>
  </si>
  <si>
    <t>polymer synthesis</t>
  </si>
  <si>
    <t>polymer characterization</t>
  </si>
  <si>
    <t>polymer analyssi</t>
  </si>
  <si>
    <t>polymer-synthesis-evaluation</t>
  </si>
  <si>
    <t>analysis</t>
  </si>
  <si>
    <t>Reactions Interdisciplinary Chemistry Project Lab</t>
  </si>
  <si>
    <t>Environmental/Analysis Interdisciplinary Chemistry Project Lab</t>
  </si>
  <si>
    <t>Total CHEM Faculty Contct Hours (from Factuly Details)</t>
  </si>
  <si>
    <t>Contact Hours in CHEM (includes CHEM FYS &amp; HUM teaching, exclused Pre-Health FYS &amp; IST and Neuroscience Faculty Offerings)</t>
  </si>
  <si>
    <t>HUM, CHEM 132</t>
  </si>
  <si>
    <t>HUM, CHEM 132, 111</t>
  </si>
  <si>
    <t>Example courses</t>
  </si>
  <si>
    <t>Krumpe</t>
  </si>
  <si>
    <t>Organic</t>
  </si>
  <si>
    <t>administrator role</t>
  </si>
  <si>
    <t>2 FYS, HUM</t>
  </si>
  <si>
    <t>any CHEM faculty</t>
  </si>
  <si>
    <t>Shivokevich, McMahon, Wolfe, Rech, or Krumpe</t>
  </si>
  <si>
    <t>Love, Schmeltzer or Shivokevich</t>
  </si>
  <si>
    <t>Upper Level Rotation Falls</t>
  </si>
  <si>
    <t>Upper Level Rotation Springs</t>
  </si>
  <si>
    <t>Project Lab Designations</t>
  </si>
  <si>
    <t>430-Physicalish</t>
  </si>
  <si>
    <t>430-Forensicish</t>
  </si>
  <si>
    <t>CHEM 231, 232</t>
  </si>
  <si>
    <t>CHEM 223, 430 on mass spectrometry</t>
  </si>
  <si>
    <t>CHEM 233, 419</t>
  </si>
  <si>
    <t>CHEM 312, 430 on adv. Physical chem</t>
  </si>
  <si>
    <t>CHEM 223, 430 on forensics or bioanalytical</t>
  </si>
  <si>
    <t>CHEM 231, 232, 430 on carbohydrates</t>
  </si>
  <si>
    <t>CHEM 231, 232, 430 on polymers</t>
  </si>
  <si>
    <t>CHEM 233, 430 on solid state, HUM 214</t>
  </si>
  <si>
    <t>CHEM 231, 232, 233, 436</t>
  </si>
  <si>
    <t>CHEM 323, 437, 430 on metabolism</t>
  </si>
  <si>
    <t>CHEM 223, 438</t>
  </si>
  <si>
    <t>CHEM 231, 232, 446</t>
  </si>
  <si>
    <t>CHEM 145, 31x</t>
  </si>
  <si>
    <t>CHEM 145</t>
  </si>
  <si>
    <t>CHEM 222, 31x</t>
  </si>
  <si>
    <t>Lecture Courses for Specific Expertise</t>
  </si>
  <si>
    <t>CHEM 401, 416, 417, 418, 409</t>
  </si>
  <si>
    <t>CHEM 132 lecture &amp; CHEM 111 lab</t>
  </si>
  <si>
    <t>Lab Courses for Specific Chemistry Expertise</t>
  </si>
  <si>
    <t>Chemistry Expertise</t>
  </si>
  <si>
    <t>Prof &amp; Admin</t>
  </si>
  <si>
    <t>Analytical &amp; Computational</t>
  </si>
  <si>
    <t>CHEM Courses for Broad Chemistry Expertise</t>
  </si>
  <si>
    <t>CHEM Courses for Research Expertise</t>
  </si>
  <si>
    <t>note that Angel is an Associate Professor of Neuroscience and does not teach CHEM courses</t>
  </si>
  <si>
    <t>new faculty (pre-tenure)</t>
  </si>
  <si>
    <t>UF followed by new faculty (pre-tenure), assumes conversion to TT</t>
  </si>
  <si>
    <t>Total Contact Hours per semester for Delivering CHEM curriculum</t>
  </si>
  <si>
    <t>Brock,  Love, Lyu, Majeed, Schmeltzer, Steed, or Wasileski</t>
  </si>
  <si>
    <t>Love, Lyu, Majeed, Schmeltzer, Steed, or Wasileski</t>
  </si>
  <si>
    <t>McMahon,Rech Shivokevich, or Wolfe</t>
  </si>
  <si>
    <t>Brock, Majeed or Wasileski</t>
  </si>
  <si>
    <t>Majeed or Wasileski</t>
  </si>
  <si>
    <t>Krumpe, McMahon,Rech Shivokevich, or Wolfe</t>
  </si>
  <si>
    <t>--  not offered</t>
  </si>
  <si>
    <t>offered w/o contact hours (combined contact hours w/ 417)</t>
  </si>
  <si>
    <t>any Research CHEM faculty</t>
  </si>
  <si>
    <t>Total CHEM Contact Hours to Deliver Curriculum (sum of sections detailed above)</t>
  </si>
  <si>
    <t>Remaining Faculty Contact Hours for LAC (FYS, HUM), additional enrollment in CHEM 132, 111 and/or 109),  and for anticipated grant-related course release</t>
  </si>
  <si>
    <t>Pre-Health Coordinator + Pre-health related FYS &amp; IST course offerings</t>
  </si>
  <si>
    <t>CHEM 317.002</t>
  </si>
  <si>
    <t>CHEM 317.001</t>
  </si>
  <si>
    <t>CHEM 318.001</t>
  </si>
  <si>
    <t>CHEM 319.001</t>
  </si>
  <si>
    <t>CHEM 320.001</t>
  </si>
  <si>
    <t>317-Biological</t>
  </si>
  <si>
    <t>318-Materials</t>
  </si>
  <si>
    <t>319-Reaxtions</t>
  </si>
  <si>
    <t>320-Environmental or Analysis</t>
  </si>
  <si>
    <t>SD2224S</t>
  </si>
  <si>
    <t>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</si>
</sst>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2" borderId="0" xfId="0" quotePrefix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3" borderId="0" xfId="0" applyFill="1" applyAlignment="1">
      <alignment vertical="center"/>
    </xf>
    <xf numFmtId="0" fontId="3" fillId="3" borderId="0" xfId="0" applyFont="1" applyFill="1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1B67F-2AA4-A247-AE50-F5A251525445}">
  <dimension ref="A1:P19"/>
  <sheetViews>
    <sheetView tabSelected="1" zoomScale="114" workbookViewId="0">
      <selection activeCell="C1" sqref="C1"/>
    </sheetView>
  </sheetViews>
  <sheetFormatPr defaultColWidth="11" defaultRowHeight="15.75" x14ac:dyDescent="0.25"/>
  <cols>
    <col min="1" max="1" width="16.5" customWidth="1"/>
    <col min="2" max="2" width="14.625" customWidth="1"/>
    <col min="3" max="3" width="23" customWidth="1"/>
    <col min="4" max="4" width="20.625" customWidth="1"/>
    <col min="5" max="5" width="37.5" customWidth="1"/>
    <col min="6" max="6" width="26.875" customWidth="1"/>
    <col min="7" max="7" width="30" customWidth="1"/>
  </cols>
  <sheetData>
    <row r="1" spans="1:16" s="2" customFormat="1" x14ac:dyDescent="0.25">
      <c r="A1" s="2" t="s">
        <v>222</v>
      </c>
      <c r="B1" s="2" t="s">
        <v>223</v>
      </c>
      <c r="H1" s="2" t="s">
        <v>157</v>
      </c>
    </row>
    <row r="2" spans="1:16" s="13" customFormat="1" ht="47.25" x14ac:dyDescent="0.25">
      <c r="A2" s="13" t="s">
        <v>8</v>
      </c>
      <c r="B2" s="13" t="s">
        <v>24</v>
      </c>
      <c r="C2" s="13" t="s">
        <v>192</v>
      </c>
      <c r="D2" s="14" t="s">
        <v>191</v>
      </c>
      <c r="E2" s="14" t="s">
        <v>188</v>
      </c>
      <c r="F2" s="14" t="s">
        <v>196</v>
      </c>
      <c r="G2" s="14" t="s">
        <v>195</v>
      </c>
      <c r="H2" s="13" t="s">
        <v>0</v>
      </c>
      <c r="I2" s="13" t="s">
        <v>1</v>
      </c>
      <c r="J2" s="13" t="s">
        <v>2</v>
      </c>
      <c r="K2" s="13" t="s">
        <v>3</v>
      </c>
      <c r="L2" s="13" t="s">
        <v>6</v>
      </c>
      <c r="M2" s="13" t="s">
        <v>7</v>
      </c>
      <c r="N2" s="13" t="s">
        <v>4</v>
      </c>
      <c r="O2" s="13" t="s">
        <v>5</v>
      </c>
      <c r="P2" s="13" t="s">
        <v>44</v>
      </c>
    </row>
    <row r="3" spans="1:16" x14ac:dyDescent="0.25">
      <c r="A3" t="s">
        <v>11</v>
      </c>
      <c r="B3" t="s">
        <v>49</v>
      </c>
      <c r="C3" t="s">
        <v>32</v>
      </c>
      <c r="D3" t="s">
        <v>185</v>
      </c>
      <c r="E3" t="s">
        <v>174</v>
      </c>
      <c r="F3" t="s">
        <v>189</v>
      </c>
      <c r="G3" t="s">
        <v>190</v>
      </c>
      <c r="H3">
        <v>6</v>
      </c>
      <c r="I3">
        <v>6</v>
      </c>
      <c r="J3" t="s">
        <v>43</v>
      </c>
      <c r="K3" t="s">
        <v>43</v>
      </c>
      <c r="L3" t="s">
        <v>43</v>
      </c>
      <c r="M3" t="s">
        <v>43</v>
      </c>
      <c r="N3" t="s">
        <v>43</v>
      </c>
      <c r="O3" t="s">
        <v>43</v>
      </c>
      <c r="P3" t="s">
        <v>45</v>
      </c>
    </row>
    <row r="4" spans="1:16" x14ac:dyDescent="0.25">
      <c r="A4" t="s">
        <v>161</v>
      </c>
      <c r="B4" t="s">
        <v>193</v>
      </c>
      <c r="C4" t="s">
        <v>162</v>
      </c>
      <c r="E4" s="1" t="s">
        <v>173</v>
      </c>
      <c r="G4" t="s">
        <v>190</v>
      </c>
      <c r="H4">
        <v>3</v>
      </c>
      <c r="I4">
        <v>3</v>
      </c>
      <c r="J4">
        <v>3</v>
      </c>
      <c r="K4">
        <v>3</v>
      </c>
      <c r="L4">
        <v>3</v>
      </c>
      <c r="M4">
        <v>3</v>
      </c>
      <c r="N4">
        <v>3</v>
      </c>
      <c r="O4">
        <v>3</v>
      </c>
      <c r="P4" t="s">
        <v>163</v>
      </c>
    </row>
    <row r="5" spans="1:16" x14ac:dyDescent="0.25">
      <c r="A5" t="s">
        <v>13</v>
      </c>
      <c r="B5" t="s">
        <v>25</v>
      </c>
      <c r="C5" t="s">
        <v>33</v>
      </c>
      <c r="D5" t="s">
        <v>185</v>
      </c>
      <c r="E5" t="s">
        <v>175</v>
      </c>
      <c r="F5" t="s">
        <v>189</v>
      </c>
      <c r="G5" t="s">
        <v>190</v>
      </c>
      <c r="H5">
        <v>12</v>
      </c>
      <c r="I5">
        <v>9</v>
      </c>
      <c r="J5">
        <v>12</v>
      </c>
      <c r="K5">
        <v>12</v>
      </c>
      <c r="L5">
        <v>12</v>
      </c>
      <c r="M5">
        <v>12</v>
      </c>
      <c r="N5">
        <v>12</v>
      </c>
      <c r="O5">
        <v>12</v>
      </c>
      <c r="P5" t="s">
        <v>198</v>
      </c>
    </row>
    <row r="6" spans="1:16" x14ac:dyDescent="0.25">
      <c r="A6" t="s">
        <v>12</v>
      </c>
      <c r="B6" t="s">
        <v>25</v>
      </c>
      <c r="C6" t="s">
        <v>34</v>
      </c>
      <c r="D6" t="s">
        <v>185</v>
      </c>
      <c r="E6" t="s">
        <v>176</v>
      </c>
      <c r="F6" t="s">
        <v>189</v>
      </c>
      <c r="G6" t="s">
        <v>190</v>
      </c>
      <c r="H6">
        <v>12</v>
      </c>
      <c r="I6">
        <v>9</v>
      </c>
      <c r="J6">
        <v>12</v>
      </c>
      <c r="K6">
        <v>12</v>
      </c>
      <c r="L6">
        <v>12</v>
      </c>
      <c r="M6">
        <v>9</v>
      </c>
      <c r="N6">
        <v>12</v>
      </c>
      <c r="O6">
        <v>12</v>
      </c>
      <c r="P6" t="s">
        <v>198</v>
      </c>
    </row>
    <row r="7" spans="1:16" x14ac:dyDescent="0.25">
      <c r="A7" t="s">
        <v>15</v>
      </c>
      <c r="B7" t="s">
        <v>27</v>
      </c>
      <c r="C7" t="s">
        <v>35</v>
      </c>
      <c r="D7" t="s">
        <v>185</v>
      </c>
      <c r="E7" t="s">
        <v>177</v>
      </c>
      <c r="F7" t="s">
        <v>189</v>
      </c>
      <c r="G7" t="s">
        <v>190</v>
      </c>
      <c r="H7">
        <v>6</v>
      </c>
      <c r="I7">
        <v>6</v>
      </c>
      <c r="J7">
        <v>12</v>
      </c>
      <c r="K7">
        <v>9</v>
      </c>
      <c r="L7">
        <v>12</v>
      </c>
      <c r="M7">
        <v>12</v>
      </c>
      <c r="N7">
        <v>12</v>
      </c>
      <c r="O7">
        <v>9</v>
      </c>
      <c r="P7" t="s">
        <v>199</v>
      </c>
    </row>
    <row r="8" spans="1:16" x14ac:dyDescent="0.25">
      <c r="A8" t="s">
        <v>14</v>
      </c>
      <c r="B8" t="s">
        <v>28</v>
      </c>
      <c r="C8" t="s">
        <v>36</v>
      </c>
      <c r="D8" t="s">
        <v>186</v>
      </c>
      <c r="G8" t="s">
        <v>190</v>
      </c>
      <c r="H8">
        <v>0</v>
      </c>
      <c r="I8">
        <v>3</v>
      </c>
      <c r="J8">
        <v>0</v>
      </c>
      <c r="K8">
        <v>3</v>
      </c>
      <c r="L8">
        <v>0</v>
      </c>
      <c r="M8">
        <v>3</v>
      </c>
      <c r="N8">
        <v>0</v>
      </c>
      <c r="O8">
        <v>3</v>
      </c>
      <c r="P8" t="s">
        <v>212</v>
      </c>
    </row>
    <row r="9" spans="1:16" x14ac:dyDescent="0.25">
      <c r="A9" t="s">
        <v>17</v>
      </c>
      <c r="B9" t="s">
        <v>25</v>
      </c>
      <c r="C9" t="s">
        <v>39</v>
      </c>
      <c r="D9" s="1" t="s">
        <v>187</v>
      </c>
      <c r="E9" s="1" t="s">
        <v>178</v>
      </c>
      <c r="F9" t="s">
        <v>189</v>
      </c>
      <c r="G9" t="s">
        <v>190</v>
      </c>
      <c r="H9">
        <v>12</v>
      </c>
      <c r="I9">
        <v>9</v>
      </c>
      <c r="J9">
        <v>12</v>
      </c>
      <c r="K9">
        <v>9</v>
      </c>
      <c r="L9">
        <v>12</v>
      </c>
      <c r="M9">
        <v>12</v>
      </c>
      <c r="N9">
        <v>12</v>
      </c>
      <c r="O9">
        <v>12</v>
      </c>
      <c r="P9" t="s">
        <v>46</v>
      </c>
    </row>
    <row r="10" spans="1:16" x14ac:dyDescent="0.25">
      <c r="A10" t="s">
        <v>16</v>
      </c>
      <c r="B10" t="s">
        <v>25</v>
      </c>
      <c r="C10" t="s">
        <v>38</v>
      </c>
      <c r="D10" s="1" t="s">
        <v>187</v>
      </c>
      <c r="E10" s="1" t="s">
        <v>179</v>
      </c>
      <c r="F10" t="s">
        <v>189</v>
      </c>
      <c r="G10" t="s">
        <v>190</v>
      </c>
      <c r="H10">
        <v>12</v>
      </c>
      <c r="I10">
        <v>9</v>
      </c>
      <c r="J10">
        <v>12</v>
      </c>
      <c r="K10">
        <v>12</v>
      </c>
      <c r="L10">
        <v>12</v>
      </c>
      <c r="M10">
        <v>9</v>
      </c>
      <c r="N10">
        <v>12</v>
      </c>
      <c r="O10">
        <v>12</v>
      </c>
      <c r="P10" t="s">
        <v>198</v>
      </c>
    </row>
    <row r="11" spans="1:16" x14ac:dyDescent="0.25">
      <c r="A11" t="s">
        <v>19</v>
      </c>
      <c r="B11" t="s">
        <v>29</v>
      </c>
      <c r="C11" t="s">
        <v>40</v>
      </c>
      <c r="D11" t="s">
        <v>185</v>
      </c>
      <c r="E11" s="1" t="s">
        <v>180</v>
      </c>
      <c r="F11" t="s">
        <v>189</v>
      </c>
      <c r="G11" t="s">
        <v>190</v>
      </c>
      <c r="H11">
        <v>12</v>
      </c>
      <c r="I11">
        <v>12</v>
      </c>
      <c r="J11">
        <v>12</v>
      </c>
      <c r="K11">
        <v>12</v>
      </c>
      <c r="L11">
        <v>12</v>
      </c>
      <c r="M11">
        <v>12</v>
      </c>
      <c r="N11">
        <v>12</v>
      </c>
      <c r="O11">
        <v>12</v>
      </c>
    </row>
    <row r="12" spans="1:16" x14ac:dyDescent="0.25">
      <c r="A12" t="s">
        <v>20</v>
      </c>
      <c r="B12" t="s">
        <v>30</v>
      </c>
      <c r="C12" t="s">
        <v>41</v>
      </c>
      <c r="D12" s="1" t="s">
        <v>187</v>
      </c>
      <c r="E12" s="1" t="s">
        <v>181</v>
      </c>
      <c r="F12" t="s">
        <v>189</v>
      </c>
      <c r="G12" t="s">
        <v>190</v>
      </c>
      <c r="H12">
        <v>12</v>
      </c>
      <c r="I12">
        <v>12</v>
      </c>
      <c r="J12">
        <v>12</v>
      </c>
      <c r="K12">
        <v>12</v>
      </c>
      <c r="L12">
        <v>12</v>
      </c>
      <c r="M12">
        <v>12</v>
      </c>
      <c r="N12">
        <v>12</v>
      </c>
      <c r="O12">
        <v>12</v>
      </c>
    </row>
    <row r="13" spans="1:16" x14ac:dyDescent="0.25">
      <c r="A13" t="s">
        <v>18</v>
      </c>
      <c r="B13" t="s">
        <v>26</v>
      </c>
      <c r="C13" t="s">
        <v>42</v>
      </c>
      <c r="D13" t="s">
        <v>185</v>
      </c>
      <c r="E13" s="1" t="s">
        <v>182</v>
      </c>
      <c r="F13" t="s">
        <v>189</v>
      </c>
      <c r="G13" t="s">
        <v>190</v>
      </c>
      <c r="H13">
        <v>12</v>
      </c>
      <c r="I13">
        <v>12</v>
      </c>
      <c r="J13">
        <v>12</v>
      </c>
      <c r="K13">
        <v>12</v>
      </c>
      <c r="L13">
        <v>12</v>
      </c>
      <c r="M13">
        <v>12</v>
      </c>
      <c r="N13">
        <v>12</v>
      </c>
      <c r="O13">
        <v>12</v>
      </c>
    </row>
    <row r="14" spans="1:16" x14ac:dyDescent="0.25">
      <c r="A14" t="s">
        <v>21</v>
      </c>
      <c r="B14" t="s">
        <v>31</v>
      </c>
      <c r="C14" t="s">
        <v>194</v>
      </c>
      <c r="D14" t="s">
        <v>185</v>
      </c>
      <c r="E14" s="1" t="s">
        <v>183</v>
      </c>
      <c r="F14" t="s">
        <v>189</v>
      </c>
      <c r="G14" t="s">
        <v>190</v>
      </c>
      <c r="H14">
        <v>6</v>
      </c>
      <c r="I14">
        <v>6</v>
      </c>
      <c r="J14">
        <v>6</v>
      </c>
      <c r="K14">
        <v>6</v>
      </c>
      <c r="L14">
        <v>6</v>
      </c>
      <c r="M14">
        <v>9</v>
      </c>
      <c r="N14">
        <v>6</v>
      </c>
      <c r="O14">
        <v>9</v>
      </c>
      <c r="P14" t="s">
        <v>47</v>
      </c>
    </row>
    <row r="15" spans="1:16" x14ac:dyDescent="0.25">
      <c r="A15" t="s">
        <v>22</v>
      </c>
      <c r="B15" t="s">
        <v>31</v>
      </c>
      <c r="C15" t="s">
        <v>37</v>
      </c>
      <c r="D15" s="1" t="s">
        <v>187</v>
      </c>
      <c r="E15" s="1" t="s">
        <v>184</v>
      </c>
      <c r="F15" t="s">
        <v>189</v>
      </c>
      <c r="G15" t="s">
        <v>190</v>
      </c>
      <c r="H15">
        <v>9</v>
      </c>
      <c r="I15">
        <v>3</v>
      </c>
      <c r="J15">
        <v>9</v>
      </c>
      <c r="K15">
        <v>3</v>
      </c>
      <c r="L15">
        <v>9</v>
      </c>
      <c r="M15">
        <v>3</v>
      </c>
      <c r="N15">
        <v>9</v>
      </c>
      <c r="O15">
        <v>3</v>
      </c>
      <c r="P15" t="s">
        <v>48</v>
      </c>
    </row>
    <row r="17" spans="1:15" ht="31.5" x14ac:dyDescent="0.25">
      <c r="G17" s="14" t="s">
        <v>200</v>
      </c>
      <c r="H17" s="2">
        <f>SUM(H3:H15)</f>
        <v>114</v>
      </c>
      <c r="I17" s="2">
        <f t="shared" ref="I17:O17" si="0">SUM(I3:I15)</f>
        <v>99</v>
      </c>
      <c r="J17" s="2">
        <f t="shared" si="0"/>
        <v>114</v>
      </c>
      <c r="K17" s="2">
        <f t="shared" si="0"/>
        <v>105</v>
      </c>
      <c r="L17" s="2">
        <f t="shared" si="0"/>
        <v>114</v>
      </c>
      <c r="M17" s="2">
        <f t="shared" si="0"/>
        <v>108</v>
      </c>
      <c r="N17" s="2">
        <f t="shared" si="0"/>
        <v>114</v>
      </c>
      <c r="O17" s="2">
        <f t="shared" si="0"/>
        <v>111</v>
      </c>
    </row>
    <row r="19" spans="1:15" x14ac:dyDescent="0.25">
      <c r="A19" t="s">
        <v>23</v>
      </c>
      <c r="B19" t="s">
        <v>26</v>
      </c>
      <c r="C19" t="s">
        <v>197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471C1-3502-0E4C-BEEF-A96FF586EB9C}">
  <dimension ref="A1:L51"/>
  <sheetViews>
    <sheetView zoomScale="58" workbookViewId="0">
      <selection activeCell="E1" sqref="E1"/>
    </sheetView>
  </sheetViews>
  <sheetFormatPr defaultColWidth="10.875" defaultRowHeight="15.75" x14ac:dyDescent="0.25"/>
  <cols>
    <col min="1" max="1" width="14.125" style="4" customWidth="1"/>
    <col min="2" max="2" width="46" style="4" customWidth="1"/>
    <col min="3" max="3" width="7.375" style="6" customWidth="1"/>
    <col min="4" max="4" width="8.125" style="6" customWidth="1"/>
    <col min="5" max="12" width="21.375" style="3" customWidth="1"/>
    <col min="13" max="16384" width="10.875" style="4"/>
  </cols>
  <sheetData>
    <row r="1" spans="1:12" x14ac:dyDescent="0.25">
      <c r="A1" s="13" t="s">
        <v>222</v>
      </c>
      <c r="B1" s="13" t="s">
        <v>223</v>
      </c>
    </row>
    <row r="3" spans="1:12" ht="31.5" x14ac:dyDescent="0.25">
      <c r="A3" s="4" t="s">
        <v>50</v>
      </c>
      <c r="B3" s="4" t="s">
        <v>51</v>
      </c>
      <c r="C3" s="7" t="s">
        <v>105</v>
      </c>
      <c r="D3" s="7" t="s">
        <v>9</v>
      </c>
      <c r="E3" s="14" t="s">
        <v>0</v>
      </c>
      <c r="F3" s="14" t="s">
        <v>1</v>
      </c>
      <c r="G3" s="14" t="s">
        <v>2</v>
      </c>
      <c r="H3" s="14" t="s">
        <v>3</v>
      </c>
      <c r="I3" s="14" t="s">
        <v>6</v>
      </c>
      <c r="J3" s="14" t="s">
        <v>7</v>
      </c>
      <c r="K3" s="14" t="s">
        <v>4</v>
      </c>
      <c r="L3" s="14" t="s">
        <v>5</v>
      </c>
    </row>
    <row r="4" spans="1:12" x14ac:dyDescent="0.25">
      <c r="A4" s="4" t="s">
        <v>58</v>
      </c>
      <c r="B4" s="4" t="s">
        <v>67</v>
      </c>
      <c r="C4" s="6">
        <v>1</v>
      </c>
      <c r="D4" s="6">
        <v>3</v>
      </c>
      <c r="E4" s="3" t="s">
        <v>165</v>
      </c>
      <c r="F4" s="3" t="s">
        <v>165</v>
      </c>
      <c r="G4" s="3" t="s">
        <v>165</v>
      </c>
      <c r="H4" s="3" t="s">
        <v>165</v>
      </c>
      <c r="I4" s="3" t="s">
        <v>165</v>
      </c>
      <c r="J4" s="3" t="s">
        <v>165</v>
      </c>
      <c r="K4" s="3" t="s">
        <v>165</v>
      </c>
      <c r="L4" s="3" t="s">
        <v>165</v>
      </c>
    </row>
    <row r="5" spans="1:12" x14ac:dyDescent="0.25">
      <c r="A5" s="4" t="s">
        <v>59</v>
      </c>
      <c r="B5" s="4" t="s">
        <v>67</v>
      </c>
      <c r="C5" s="6">
        <v>1</v>
      </c>
      <c r="D5" s="6">
        <v>3</v>
      </c>
      <c r="E5" s="3" t="s">
        <v>165</v>
      </c>
      <c r="F5" s="3" t="s">
        <v>165</v>
      </c>
      <c r="G5" s="3" t="s">
        <v>165</v>
      </c>
      <c r="H5" s="3" t="s">
        <v>165</v>
      </c>
      <c r="I5" s="3" t="s">
        <v>165</v>
      </c>
      <c r="J5" s="3" t="s">
        <v>165</v>
      </c>
      <c r="K5" s="3" t="s">
        <v>165</v>
      </c>
      <c r="L5" s="3" t="s">
        <v>165</v>
      </c>
    </row>
    <row r="6" spans="1:12" x14ac:dyDescent="0.25">
      <c r="A6" s="4" t="s">
        <v>60</v>
      </c>
      <c r="B6" s="4" t="s">
        <v>67</v>
      </c>
      <c r="C6" s="6">
        <v>1</v>
      </c>
      <c r="D6" s="6">
        <v>3</v>
      </c>
      <c r="E6" s="3" t="s">
        <v>165</v>
      </c>
      <c r="F6" s="3" t="s">
        <v>165</v>
      </c>
      <c r="G6" s="3" t="s">
        <v>165</v>
      </c>
      <c r="H6" s="3" t="s">
        <v>165</v>
      </c>
      <c r="I6" s="3" t="s">
        <v>165</v>
      </c>
      <c r="J6" s="3" t="s">
        <v>165</v>
      </c>
      <c r="K6" s="3" t="s">
        <v>165</v>
      </c>
      <c r="L6" s="3" t="s">
        <v>165</v>
      </c>
    </row>
    <row r="7" spans="1:12" x14ac:dyDescent="0.25">
      <c r="A7" s="4" t="s">
        <v>61</v>
      </c>
      <c r="B7" s="4" t="s">
        <v>67</v>
      </c>
      <c r="C7" s="6">
        <v>1</v>
      </c>
      <c r="D7" s="6">
        <v>3</v>
      </c>
      <c r="E7" s="3" t="s">
        <v>165</v>
      </c>
      <c r="F7" s="3" t="s">
        <v>165</v>
      </c>
      <c r="G7" s="3" t="s">
        <v>165</v>
      </c>
      <c r="H7" s="3" t="s">
        <v>165</v>
      </c>
      <c r="I7" s="3" t="s">
        <v>165</v>
      </c>
      <c r="J7" s="3" t="s">
        <v>165</v>
      </c>
      <c r="K7" s="3" t="s">
        <v>165</v>
      </c>
      <c r="L7" s="3" t="s">
        <v>165</v>
      </c>
    </row>
    <row r="8" spans="1:12" x14ac:dyDescent="0.25">
      <c r="A8" s="4" t="s">
        <v>62</v>
      </c>
      <c r="B8" s="4" t="s">
        <v>67</v>
      </c>
      <c r="C8" s="6">
        <v>1</v>
      </c>
      <c r="D8" s="6">
        <v>3</v>
      </c>
      <c r="E8" s="3" t="s">
        <v>165</v>
      </c>
      <c r="F8" s="3" t="s">
        <v>165</v>
      </c>
      <c r="G8" s="3" t="s">
        <v>165</v>
      </c>
      <c r="H8" s="3" t="s">
        <v>165</v>
      </c>
      <c r="I8" s="3" t="s">
        <v>165</v>
      </c>
      <c r="J8" s="3" t="s">
        <v>165</v>
      </c>
      <c r="K8" s="3" t="s">
        <v>165</v>
      </c>
      <c r="L8" s="3" t="s">
        <v>165</v>
      </c>
    </row>
    <row r="9" spans="1:12" x14ac:dyDescent="0.25">
      <c r="A9" s="4" t="s">
        <v>63</v>
      </c>
      <c r="B9" s="4" t="s">
        <v>67</v>
      </c>
      <c r="C9" s="6">
        <v>1</v>
      </c>
      <c r="D9" s="6">
        <v>3</v>
      </c>
      <c r="E9" s="3" t="s">
        <v>165</v>
      </c>
      <c r="F9" s="15" t="s">
        <v>129</v>
      </c>
      <c r="G9" s="3" t="s">
        <v>165</v>
      </c>
      <c r="H9" s="15" t="s">
        <v>129</v>
      </c>
      <c r="I9" s="3" t="s">
        <v>165</v>
      </c>
      <c r="J9" s="15" t="s">
        <v>129</v>
      </c>
      <c r="K9" s="3" t="s">
        <v>165</v>
      </c>
      <c r="L9" s="15" t="s">
        <v>129</v>
      </c>
    </row>
    <row r="10" spans="1:12" x14ac:dyDescent="0.25">
      <c r="A10" s="4" t="s">
        <v>64</v>
      </c>
      <c r="B10" s="4" t="s">
        <v>67</v>
      </c>
      <c r="C10" s="6">
        <v>1</v>
      </c>
      <c r="D10" s="6">
        <v>3</v>
      </c>
      <c r="E10" s="3" t="s">
        <v>165</v>
      </c>
      <c r="F10" s="15" t="s">
        <v>129</v>
      </c>
      <c r="G10" s="3" t="s">
        <v>165</v>
      </c>
      <c r="H10" s="15" t="s">
        <v>129</v>
      </c>
      <c r="I10" s="3" t="s">
        <v>165</v>
      </c>
      <c r="J10" s="15" t="s">
        <v>129</v>
      </c>
      <c r="K10" s="3" t="s">
        <v>165</v>
      </c>
      <c r="L10" s="15" t="s">
        <v>129</v>
      </c>
    </row>
    <row r="11" spans="1:12" x14ac:dyDescent="0.25">
      <c r="A11" s="4" t="s">
        <v>65</v>
      </c>
      <c r="B11" s="4" t="s">
        <v>67</v>
      </c>
      <c r="C11" s="6">
        <v>1</v>
      </c>
      <c r="D11" s="6">
        <v>3</v>
      </c>
      <c r="E11" s="3" t="s">
        <v>165</v>
      </c>
      <c r="F11" s="15" t="s">
        <v>129</v>
      </c>
      <c r="G11" s="3" t="s">
        <v>165</v>
      </c>
      <c r="H11" s="15" t="s">
        <v>129</v>
      </c>
      <c r="I11" s="3" t="s">
        <v>165</v>
      </c>
      <c r="J11" s="15" t="s">
        <v>129</v>
      </c>
      <c r="K11" s="3" t="s">
        <v>165</v>
      </c>
      <c r="L11" s="15" t="s">
        <v>129</v>
      </c>
    </row>
    <row r="12" spans="1:12" x14ac:dyDescent="0.25">
      <c r="A12" s="4" t="s">
        <v>52</v>
      </c>
      <c r="B12" s="4" t="s">
        <v>68</v>
      </c>
      <c r="C12" s="6">
        <v>3</v>
      </c>
      <c r="D12" s="6">
        <v>3</v>
      </c>
      <c r="E12" s="3" t="s">
        <v>165</v>
      </c>
      <c r="F12" s="3" t="s">
        <v>165</v>
      </c>
      <c r="G12" s="3" t="s">
        <v>165</v>
      </c>
      <c r="H12" s="3" t="s">
        <v>165</v>
      </c>
      <c r="I12" s="3" t="s">
        <v>165</v>
      </c>
      <c r="J12" s="3" t="s">
        <v>165</v>
      </c>
      <c r="K12" s="3" t="s">
        <v>165</v>
      </c>
      <c r="L12" s="3" t="s">
        <v>165</v>
      </c>
    </row>
    <row r="13" spans="1:12" x14ac:dyDescent="0.25">
      <c r="A13" s="4" t="s">
        <v>53</v>
      </c>
      <c r="B13" s="4" t="s">
        <v>68</v>
      </c>
      <c r="C13" s="6">
        <v>3</v>
      </c>
      <c r="D13" s="6">
        <v>3</v>
      </c>
      <c r="E13" s="3" t="s">
        <v>165</v>
      </c>
      <c r="F13" s="3" t="s">
        <v>165</v>
      </c>
      <c r="G13" s="3" t="s">
        <v>165</v>
      </c>
      <c r="H13" s="3" t="s">
        <v>165</v>
      </c>
      <c r="I13" s="3" t="s">
        <v>165</v>
      </c>
      <c r="J13" s="3" t="s">
        <v>165</v>
      </c>
      <c r="K13" s="3" t="s">
        <v>165</v>
      </c>
      <c r="L13" s="3" t="s">
        <v>165</v>
      </c>
    </row>
    <row r="14" spans="1:12" x14ac:dyDescent="0.25">
      <c r="A14" s="4" t="s">
        <v>54</v>
      </c>
      <c r="B14" s="4" t="s">
        <v>68</v>
      </c>
      <c r="C14" s="6">
        <v>3</v>
      </c>
      <c r="D14" s="6">
        <v>3</v>
      </c>
      <c r="E14" s="3" t="s">
        <v>165</v>
      </c>
      <c r="F14" s="3" t="s">
        <v>165</v>
      </c>
      <c r="G14" s="3" t="s">
        <v>165</v>
      </c>
      <c r="H14" s="3" t="s">
        <v>165</v>
      </c>
      <c r="I14" s="3" t="s">
        <v>165</v>
      </c>
      <c r="J14" s="3" t="s">
        <v>165</v>
      </c>
      <c r="K14" s="3" t="s">
        <v>165</v>
      </c>
      <c r="L14" s="3" t="s">
        <v>165</v>
      </c>
    </row>
    <row r="15" spans="1:12" x14ac:dyDescent="0.25">
      <c r="A15" s="4" t="s">
        <v>55</v>
      </c>
      <c r="B15" s="4" t="s">
        <v>68</v>
      </c>
      <c r="C15" s="6">
        <v>3</v>
      </c>
      <c r="D15" s="6">
        <v>3</v>
      </c>
      <c r="E15" s="3" t="s">
        <v>165</v>
      </c>
      <c r="F15" s="3" t="s">
        <v>165</v>
      </c>
      <c r="G15" s="3" t="s">
        <v>165</v>
      </c>
      <c r="H15" s="3" t="s">
        <v>165</v>
      </c>
      <c r="I15" s="3" t="s">
        <v>165</v>
      </c>
      <c r="J15" s="3" t="s">
        <v>165</v>
      </c>
      <c r="K15" s="3" t="s">
        <v>165</v>
      </c>
      <c r="L15" s="3" t="s">
        <v>165</v>
      </c>
    </row>
    <row r="16" spans="1:12" x14ac:dyDescent="0.25">
      <c r="A16" s="4" t="s">
        <v>56</v>
      </c>
      <c r="B16" s="4" t="s">
        <v>68</v>
      </c>
      <c r="C16" s="6">
        <v>3</v>
      </c>
      <c r="D16" s="6">
        <v>3</v>
      </c>
      <c r="E16" s="3" t="s">
        <v>165</v>
      </c>
      <c r="F16" s="15" t="s">
        <v>129</v>
      </c>
      <c r="G16" s="3" t="s">
        <v>165</v>
      </c>
      <c r="H16" s="15" t="s">
        <v>129</v>
      </c>
      <c r="I16" s="3" t="s">
        <v>165</v>
      </c>
      <c r="J16" s="15" t="s">
        <v>129</v>
      </c>
      <c r="K16" s="3" t="s">
        <v>165</v>
      </c>
      <c r="L16" s="15" t="s">
        <v>129</v>
      </c>
    </row>
    <row r="17" spans="1:12" x14ac:dyDescent="0.25">
      <c r="A17" s="4" t="s">
        <v>57</v>
      </c>
      <c r="B17" s="4" t="s">
        <v>68</v>
      </c>
      <c r="C17" s="6">
        <v>3</v>
      </c>
      <c r="D17" s="6">
        <v>3</v>
      </c>
      <c r="E17" s="3" t="s">
        <v>165</v>
      </c>
      <c r="F17" s="15" t="s">
        <v>129</v>
      </c>
      <c r="G17" s="3" t="s">
        <v>165</v>
      </c>
      <c r="H17" s="15" t="s">
        <v>129</v>
      </c>
      <c r="I17" s="3" t="s">
        <v>165</v>
      </c>
      <c r="J17" s="15" t="s">
        <v>129</v>
      </c>
      <c r="K17" s="3" t="s">
        <v>165</v>
      </c>
      <c r="L17" s="15" t="s">
        <v>129</v>
      </c>
    </row>
    <row r="18" spans="1:12" ht="47.25" x14ac:dyDescent="0.25">
      <c r="A18" s="4" t="s">
        <v>66</v>
      </c>
      <c r="B18" s="4" t="s">
        <v>72</v>
      </c>
      <c r="C18" s="6">
        <v>1</v>
      </c>
      <c r="D18" s="6">
        <v>3</v>
      </c>
      <c r="E18" s="3" t="s">
        <v>201</v>
      </c>
      <c r="F18" s="3" t="s">
        <v>201</v>
      </c>
      <c r="G18" s="3" t="s">
        <v>202</v>
      </c>
      <c r="H18" s="3" t="s">
        <v>202</v>
      </c>
      <c r="I18" s="3" t="s">
        <v>202</v>
      </c>
      <c r="J18" s="3" t="s">
        <v>202</v>
      </c>
      <c r="K18" s="3" t="s">
        <v>202</v>
      </c>
      <c r="L18" s="3" t="s">
        <v>202</v>
      </c>
    </row>
    <row r="19" spans="1:12" ht="47.25" x14ac:dyDescent="0.25">
      <c r="A19" s="4" t="s">
        <v>69</v>
      </c>
      <c r="B19" s="4" t="s">
        <v>72</v>
      </c>
      <c r="C19" s="6">
        <v>1</v>
      </c>
      <c r="D19" s="6">
        <v>3</v>
      </c>
      <c r="E19" s="3" t="s">
        <v>201</v>
      </c>
      <c r="F19" s="3" t="s">
        <v>201</v>
      </c>
      <c r="G19" s="3" t="s">
        <v>202</v>
      </c>
      <c r="H19" s="3" t="s">
        <v>202</v>
      </c>
      <c r="I19" s="3" t="s">
        <v>202</v>
      </c>
      <c r="J19" s="3" t="s">
        <v>202</v>
      </c>
      <c r="K19" s="3" t="s">
        <v>202</v>
      </c>
      <c r="L19" s="3" t="s">
        <v>202</v>
      </c>
    </row>
    <row r="20" spans="1:12" ht="47.25" x14ac:dyDescent="0.25">
      <c r="A20" s="4" t="s">
        <v>70</v>
      </c>
      <c r="B20" s="4" t="s">
        <v>72</v>
      </c>
      <c r="C20" s="6">
        <v>1</v>
      </c>
      <c r="D20" s="6">
        <v>3</v>
      </c>
      <c r="E20" s="3" t="s">
        <v>201</v>
      </c>
      <c r="F20" s="3" t="s">
        <v>201</v>
      </c>
      <c r="G20" s="3" t="s">
        <v>202</v>
      </c>
      <c r="H20" s="3" t="s">
        <v>202</v>
      </c>
      <c r="I20" s="3" t="s">
        <v>202</v>
      </c>
      <c r="J20" s="3" t="s">
        <v>202</v>
      </c>
      <c r="K20" s="3" t="s">
        <v>202</v>
      </c>
      <c r="L20" s="3" t="s">
        <v>202</v>
      </c>
    </row>
    <row r="21" spans="1:12" ht="47.25" x14ac:dyDescent="0.25">
      <c r="A21" s="4" t="s">
        <v>71</v>
      </c>
      <c r="B21" s="4" t="s">
        <v>72</v>
      </c>
      <c r="C21" s="6">
        <v>1</v>
      </c>
      <c r="D21" s="6">
        <v>3</v>
      </c>
      <c r="E21" s="15" t="s">
        <v>207</v>
      </c>
      <c r="F21" s="3" t="s">
        <v>201</v>
      </c>
      <c r="G21" s="15" t="s">
        <v>207</v>
      </c>
      <c r="H21" s="3" t="s">
        <v>202</v>
      </c>
      <c r="I21" s="15" t="s">
        <v>207</v>
      </c>
      <c r="J21" s="3" t="s">
        <v>202</v>
      </c>
      <c r="K21" s="15" t="s">
        <v>207</v>
      </c>
      <c r="L21" s="3" t="s">
        <v>202</v>
      </c>
    </row>
    <row r="22" spans="1:12" ht="31.5" x14ac:dyDescent="0.25">
      <c r="A22" s="4" t="s">
        <v>73</v>
      </c>
      <c r="B22" s="4" t="s">
        <v>74</v>
      </c>
      <c r="C22" s="6">
        <v>2</v>
      </c>
      <c r="D22" s="6">
        <v>6</v>
      </c>
      <c r="E22" s="3" t="s">
        <v>203</v>
      </c>
      <c r="F22" s="3" t="s">
        <v>203</v>
      </c>
      <c r="G22" s="3" t="s">
        <v>203</v>
      </c>
      <c r="H22" s="3" t="s">
        <v>203</v>
      </c>
      <c r="I22" s="3" t="s">
        <v>203</v>
      </c>
      <c r="J22" s="3" t="s">
        <v>203</v>
      </c>
      <c r="K22" s="3" t="s">
        <v>203</v>
      </c>
      <c r="L22" s="3" t="s">
        <v>203</v>
      </c>
    </row>
    <row r="23" spans="1:12" ht="31.5" x14ac:dyDescent="0.25">
      <c r="A23" s="4" t="s">
        <v>79</v>
      </c>
      <c r="B23" s="4" t="s">
        <v>85</v>
      </c>
      <c r="C23" s="6">
        <v>3</v>
      </c>
      <c r="D23" s="6">
        <v>3</v>
      </c>
      <c r="E23" s="3" t="s">
        <v>204</v>
      </c>
      <c r="F23" s="3" t="s">
        <v>204</v>
      </c>
      <c r="G23" s="3" t="s">
        <v>205</v>
      </c>
      <c r="H23" s="3" t="s">
        <v>205</v>
      </c>
      <c r="I23" s="3" t="s">
        <v>205</v>
      </c>
      <c r="J23" s="3" t="s">
        <v>205</v>
      </c>
      <c r="K23" s="3" t="s">
        <v>205</v>
      </c>
      <c r="L23" s="3" t="s">
        <v>205</v>
      </c>
    </row>
    <row r="24" spans="1:12" ht="31.5" x14ac:dyDescent="0.25">
      <c r="A24" s="4" t="s">
        <v>75</v>
      </c>
      <c r="B24" s="4" t="s">
        <v>78</v>
      </c>
      <c r="C24" s="6">
        <v>3</v>
      </c>
      <c r="D24" s="6">
        <v>3</v>
      </c>
      <c r="E24" s="3" t="s">
        <v>206</v>
      </c>
      <c r="F24" s="3" t="s">
        <v>206</v>
      </c>
      <c r="G24" s="3" t="s">
        <v>206</v>
      </c>
      <c r="H24" s="3" t="s">
        <v>206</v>
      </c>
      <c r="I24" s="3" t="s">
        <v>206</v>
      </c>
      <c r="J24" s="3" t="s">
        <v>206</v>
      </c>
      <c r="K24" s="3" t="s">
        <v>206</v>
      </c>
      <c r="L24" s="3" t="s">
        <v>206</v>
      </c>
    </row>
    <row r="25" spans="1:12" ht="31.5" x14ac:dyDescent="0.25">
      <c r="A25" s="4" t="s">
        <v>76</v>
      </c>
      <c r="B25" s="4" t="s">
        <v>78</v>
      </c>
      <c r="C25" s="6">
        <v>3</v>
      </c>
      <c r="D25" s="6">
        <v>3</v>
      </c>
      <c r="E25" s="3" t="s">
        <v>206</v>
      </c>
      <c r="F25" s="3" t="s">
        <v>206</v>
      </c>
      <c r="G25" s="3" t="s">
        <v>206</v>
      </c>
      <c r="H25" s="3" t="s">
        <v>206</v>
      </c>
      <c r="I25" s="3" t="s">
        <v>206</v>
      </c>
      <c r="J25" s="3" t="s">
        <v>206</v>
      </c>
      <c r="K25" s="3" t="s">
        <v>206</v>
      </c>
      <c r="L25" s="3" t="s">
        <v>206</v>
      </c>
    </row>
    <row r="26" spans="1:12" ht="31.5" x14ac:dyDescent="0.25">
      <c r="A26" s="4" t="s">
        <v>77</v>
      </c>
      <c r="B26" s="4" t="s">
        <v>78</v>
      </c>
      <c r="C26" s="6">
        <v>3</v>
      </c>
      <c r="D26" s="6">
        <v>3</v>
      </c>
      <c r="E26" s="15" t="s">
        <v>207</v>
      </c>
      <c r="F26" s="3" t="s">
        <v>206</v>
      </c>
      <c r="G26" s="15" t="s">
        <v>207</v>
      </c>
      <c r="H26" s="3" t="s">
        <v>206</v>
      </c>
      <c r="I26" s="15" t="s">
        <v>207</v>
      </c>
      <c r="J26" s="3" t="s">
        <v>206</v>
      </c>
      <c r="K26" s="15" t="s">
        <v>207</v>
      </c>
      <c r="L26" s="3" t="s">
        <v>206</v>
      </c>
    </row>
    <row r="27" spans="1:12" ht="31.5" x14ac:dyDescent="0.25">
      <c r="A27" s="4" t="s">
        <v>80</v>
      </c>
      <c r="B27" s="4" t="s">
        <v>81</v>
      </c>
      <c r="C27" s="6">
        <v>3</v>
      </c>
      <c r="D27" s="6">
        <v>3</v>
      </c>
      <c r="E27" s="3" t="s">
        <v>166</v>
      </c>
      <c r="F27" s="3" t="s">
        <v>206</v>
      </c>
      <c r="G27" s="3" t="s">
        <v>166</v>
      </c>
      <c r="H27" s="3" t="s">
        <v>206</v>
      </c>
      <c r="I27" s="3" t="s">
        <v>166</v>
      </c>
      <c r="J27" s="3" t="s">
        <v>206</v>
      </c>
      <c r="K27" s="3" t="s">
        <v>166</v>
      </c>
      <c r="L27" s="3" t="s">
        <v>206</v>
      </c>
    </row>
    <row r="28" spans="1:12" ht="31.5" x14ac:dyDescent="0.25">
      <c r="A28" s="4" t="s">
        <v>82</v>
      </c>
      <c r="B28" s="4" t="s">
        <v>84</v>
      </c>
      <c r="C28" s="6">
        <v>3</v>
      </c>
      <c r="D28" s="6">
        <v>3</v>
      </c>
      <c r="E28" s="3" t="s">
        <v>167</v>
      </c>
      <c r="F28" s="3" t="s">
        <v>167</v>
      </c>
      <c r="G28" s="3" t="s">
        <v>167</v>
      </c>
      <c r="H28" s="3" t="s">
        <v>167</v>
      </c>
      <c r="I28" s="3" t="s">
        <v>167</v>
      </c>
      <c r="J28" s="3" t="s">
        <v>167</v>
      </c>
      <c r="K28" s="3" t="s">
        <v>167</v>
      </c>
      <c r="L28" s="3" t="s">
        <v>167</v>
      </c>
    </row>
    <row r="29" spans="1:12" ht="31.5" x14ac:dyDescent="0.25">
      <c r="A29" s="4" t="s">
        <v>83</v>
      </c>
      <c r="B29" s="4" t="s">
        <v>84</v>
      </c>
      <c r="C29" s="6">
        <v>3</v>
      </c>
      <c r="D29" s="6">
        <v>3</v>
      </c>
      <c r="E29" s="3" t="s">
        <v>167</v>
      </c>
      <c r="F29" s="15" t="s">
        <v>207</v>
      </c>
      <c r="G29" s="3" t="s">
        <v>167</v>
      </c>
      <c r="H29" s="15" t="s">
        <v>207</v>
      </c>
      <c r="I29" s="3" t="s">
        <v>167</v>
      </c>
      <c r="J29" s="15" t="s">
        <v>207</v>
      </c>
      <c r="K29" s="3" t="s">
        <v>167</v>
      </c>
      <c r="L29" s="15" t="s">
        <v>207</v>
      </c>
    </row>
    <row r="30" spans="1:12" x14ac:dyDescent="0.25">
      <c r="A30" s="19" t="s">
        <v>214</v>
      </c>
      <c r="B30" s="19" t="s">
        <v>86</v>
      </c>
      <c r="C30" s="6">
        <v>3</v>
      </c>
      <c r="D30" s="6">
        <v>6</v>
      </c>
      <c r="E30" s="16" t="s">
        <v>119</v>
      </c>
      <c r="F30" s="15" t="s">
        <v>207</v>
      </c>
      <c r="G30" s="16" t="s">
        <v>118</v>
      </c>
      <c r="H30" s="15" t="s">
        <v>207</v>
      </c>
      <c r="I30" s="16" t="s">
        <v>119</v>
      </c>
      <c r="J30" s="15" t="s">
        <v>207</v>
      </c>
      <c r="K30" s="16" t="s">
        <v>118</v>
      </c>
      <c r="L30" s="15" t="s">
        <v>207</v>
      </c>
    </row>
    <row r="31" spans="1:12" x14ac:dyDescent="0.25">
      <c r="A31" s="19" t="s">
        <v>213</v>
      </c>
      <c r="B31" s="19" t="s">
        <v>86</v>
      </c>
      <c r="C31" s="6">
        <v>3</v>
      </c>
      <c r="D31" s="6">
        <v>6</v>
      </c>
      <c r="E31" s="15" t="s">
        <v>207</v>
      </c>
      <c r="F31" s="15" t="s">
        <v>207</v>
      </c>
      <c r="G31" s="16" t="s">
        <v>118</v>
      </c>
      <c r="H31" s="15" t="s">
        <v>207</v>
      </c>
      <c r="I31" s="15" t="s">
        <v>207</v>
      </c>
      <c r="J31" s="15" t="s">
        <v>207</v>
      </c>
      <c r="K31" s="16" t="s">
        <v>118</v>
      </c>
      <c r="L31" s="15" t="s">
        <v>207</v>
      </c>
    </row>
    <row r="32" spans="1:12" x14ac:dyDescent="0.25">
      <c r="A32" s="19" t="s">
        <v>215</v>
      </c>
      <c r="B32" s="19" t="s">
        <v>87</v>
      </c>
      <c r="C32" s="6">
        <v>3</v>
      </c>
      <c r="D32" s="6">
        <v>6</v>
      </c>
      <c r="E32" s="15" t="s">
        <v>207</v>
      </c>
      <c r="F32" s="16" t="s">
        <v>121</v>
      </c>
      <c r="G32" s="15" t="s">
        <v>207</v>
      </c>
      <c r="H32" s="16" t="s">
        <v>120</v>
      </c>
      <c r="I32" s="15" t="s">
        <v>207</v>
      </c>
      <c r="J32" s="16" t="s">
        <v>121</v>
      </c>
      <c r="K32" s="15" t="s">
        <v>207</v>
      </c>
      <c r="L32" s="16" t="s">
        <v>120</v>
      </c>
    </row>
    <row r="33" spans="1:12" x14ac:dyDescent="0.25">
      <c r="A33" s="19" t="s">
        <v>216</v>
      </c>
      <c r="B33" s="19" t="s">
        <v>154</v>
      </c>
      <c r="C33" s="6">
        <v>3</v>
      </c>
      <c r="D33" s="6">
        <v>6</v>
      </c>
      <c r="E33" s="15" t="s">
        <v>207</v>
      </c>
      <c r="F33" s="16" t="s">
        <v>123</v>
      </c>
      <c r="G33" s="15" t="s">
        <v>207</v>
      </c>
      <c r="H33" s="16" t="s">
        <v>130</v>
      </c>
      <c r="I33" s="15" t="s">
        <v>207</v>
      </c>
      <c r="J33" s="17" t="s">
        <v>123</v>
      </c>
      <c r="K33" s="15" t="s">
        <v>207</v>
      </c>
      <c r="L33" s="16" t="s">
        <v>130</v>
      </c>
    </row>
    <row r="34" spans="1:12" x14ac:dyDescent="0.25">
      <c r="A34" s="19" t="s">
        <v>217</v>
      </c>
      <c r="B34" s="19" t="s">
        <v>155</v>
      </c>
      <c r="C34" s="6">
        <v>3</v>
      </c>
      <c r="D34" s="6">
        <v>6</v>
      </c>
      <c r="E34" s="16" t="s">
        <v>10</v>
      </c>
      <c r="F34" s="15" t="s">
        <v>207</v>
      </c>
      <c r="G34" s="15" t="s">
        <v>207</v>
      </c>
      <c r="H34" s="15" t="s">
        <v>207</v>
      </c>
      <c r="I34" s="16" t="s">
        <v>122</v>
      </c>
      <c r="J34" s="15" t="s">
        <v>207</v>
      </c>
      <c r="K34" s="15" t="s">
        <v>207</v>
      </c>
      <c r="L34" s="15" t="s">
        <v>207</v>
      </c>
    </row>
    <row r="35" spans="1:12" x14ac:dyDescent="0.25">
      <c r="A35" s="4" t="s">
        <v>88</v>
      </c>
      <c r="B35" s="4" t="s">
        <v>89</v>
      </c>
      <c r="C35" s="6">
        <v>3</v>
      </c>
      <c r="D35" s="6">
        <v>3</v>
      </c>
      <c r="E35" s="16" t="s">
        <v>127</v>
      </c>
      <c r="F35" s="16" t="s">
        <v>127</v>
      </c>
      <c r="G35" s="16" t="s">
        <v>127</v>
      </c>
      <c r="H35" s="16" t="s">
        <v>127</v>
      </c>
      <c r="I35" s="16" t="s">
        <v>127</v>
      </c>
      <c r="J35" s="16" t="s">
        <v>127</v>
      </c>
      <c r="K35" s="16" t="s">
        <v>127</v>
      </c>
      <c r="L35" s="16" t="s">
        <v>127</v>
      </c>
    </row>
    <row r="36" spans="1:12" x14ac:dyDescent="0.25">
      <c r="A36" s="4" t="s">
        <v>90</v>
      </c>
      <c r="B36" s="4" t="s">
        <v>91</v>
      </c>
      <c r="C36" s="6">
        <v>3</v>
      </c>
      <c r="D36" s="6">
        <v>3</v>
      </c>
      <c r="E36" s="16" t="s">
        <v>121</v>
      </c>
      <c r="F36" s="16" t="s">
        <v>121</v>
      </c>
      <c r="G36" s="16" t="s">
        <v>121</v>
      </c>
      <c r="H36" s="16" t="s">
        <v>121</v>
      </c>
      <c r="I36" s="16" t="s">
        <v>121</v>
      </c>
      <c r="J36" s="16" t="s">
        <v>121</v>
      </c>
      <c r="K36" s="16" t="s">
        <v>121</v>
      </c>
      <c r="L36" s="16" t="s">
        <v>121</v>
      </c>
    </row>
    <row r="37" spans="1:12" x14ac:dyDescent="0.25">
      <c r="A37" s="19" t="s">
        <v>92</v>
      </c>
      <c r="B37" s="19" t="s">
        <v>93</v>
      </c>
      <c r="C37" s="6">
        <v>3</v>
      </c>
      <c r="D37" s="6">
        <v>3</v>
      </c>
      <c r="E37" s="3" t="s">
        <v>165</v>
      </c>
      <c r="F37" s="15" t="s">
        <v>207</v>
      </c>
      <c r="G37" s="3" t="s">
        <v>165</v>
      </c>
      <c r="H37" s="15" t="s">
        <v>207</v>
      </c>
      <c r="I37" s="3" t="s">
        <v>165</v>
      </c>
      <c r="J37" s="15" t="s">
        <v>207</v>
      </c>
      <c r="K37" s="3" t="s">
        <v>165</v>
      </c>
      <c r="L37" s="15" t="s">
        <v>207</v>
      </c>
    </row>
    <row r="38" spans="1:12" ht="31.5" x14ac:dyDescent="0.25">
      <c r="A38" s="4" t="s">
        <v>100</v>
      </c>
      <c r="B38" s="4" t="s">
        <v>101</v>
      </c>
      <c r="C38" s="6">
        <v>3</v>
      </c>
      <c r="D38" s="6">
        <v>3</v>
      </c>
      <c r="E38" s="15" t="s">
        <v>207</v>
      </c>
      <c r="F38" s="3" t="s">
        <v>209</v>
      </c>
      <c r="G38" s="15" t="s">
        <v>207</v>
      </c>
      <c r="H38" s="3" t="s">
        <v>209</v>
      </c>
      <c r="I38" s="15" t="s">
        <v>207</v>
      </c>
      <c r="J38" s="3" t="s">
        <v>209</v>
      </c>
      <c r="K38" s="15" t="s">
        <v>207</v>
      </c>
      <c r="L38" s="3" t="s">
        <v>209</v>
      </c>
    </row>
    <row r="39" spans="1:12" ht="47.25" x14ac:dyDescent="0.25">
      <c r="A39" s="4" t="s">
        <v>94</v>
      </c>
      <c r="B39" s="4" t="s">
        <v>95</v>
      </c>
      <c r="C39" s="6">
        <v>1</v>
      </c>
      <c r="D39" s="6">
        <v>3</v>
      </c>
      <c r="E39" s="15" t="s">
        <v>208</v>
      </c>
      <c r="F39" s="3" t="s">
        <v>209</v>
      </c>
      <c r="G39" s="15" t="s">
        <v>208</v>
      </c>
      <c r="H39" s="3" t="s">
        <v>209</v>
      </c>
      <c r="I39" s="15" t="s">
        <v>208</v>
      </c>
      <c r="J39" s="3" t="s">
        <v>209</v>
      </c>
      <c r="K39" s="15" t="s">
        <v>208</v>
      </c>
      <c r="L39" s="3" t="s">
        <v>209</v>
      </c>
    </row>
    <row r="40" spans="1:12" ht="47.25" x14ac:dyDescent="0.25">
      <c r="A40" s="4" t="s">
        <v>97</v>
      </c>
      <c r="B40" s="4" t="s">
        <v>96</v>
      </c>
      <c r="C40" s="6">
        <v>1</v>
      </c>
      <c r="D40" s="6">
        <v>3</v>
      </c>
      <c r="E40" s="3" t="s">
        <v>209</v>
      </c>
      <c r="F40" s="15" t="s">
        <v>208</v>
      </c>
      <c r="G40" s="3" t="s">
        <v>209</v>
      </c>
      <c r="H40" s="15" t="s">
        <v>208</v>
      </c>
      <c r="I40" s="3" t="s">
        <v>165</v>
      </c>
      <c r="J40" s="15" t="s">
        <v>208</v>
      </c>
      <c r="K40" s="3" t="s">
        <v>209</v>
      </c>
      <c r="L40" s="15" t="s">
        <v>208</v>
      </c>
    </row>
    <row r="41" spans="1:12" ht="47.25" x14ac:dyDescent="0.25">
      <c r="A41" s="4" t="s">
        <v>98</v>
      </c>
      <c r="B41" s="4" t="s">
        <v>99</v>
      </c>
      <c r="C41" s="6">
        <v>1</v>
      </c>
      <c r="D41" s="6">
        <v>3</v>
      </c>
      <c r="E41" s="15" t="s">
        <v>208</v>
      </c>
      <c r="F41" s="3" t="s">
        <v>209</v>
      </c>
      <c r="G41" s="15" t="s">
        <v>208</v>
      </c>
      <c r="H41" s="3" t="s">
        <v>209</v>
      </c>
      <c r="I41" s="15" t="s">
        <v>208</v>
      </c>
      <c r="J41" s="3" t="s">
        <v>209</v>
      </c>
      <c r="K41" s="15" t="s">
        <v>208</v>
      </c>
      <c r="L41" s="3" t="s">
        <v>209</v>
      </c>
    </row>
    <row r="42" spans="1:12" ht="31.5" x14ac:dyDescent="0.25">
      <c r="A42" s="4" t="s">
        <v>102</v>
      </c>
      <c r="B42" s="3" t="s">
        <v>104</v>
      </c>
      <c r="C42" s="7">
        <v>3</v>
      </c>
      <c r="D42" s="7">
        <v>3</v>
      </c>
      <c r="E42" s="16" t="s">
        <v>122</v>
      </c>
      <c r="F42" s="16" t="s">
        <v>119</v>
      </c>
      <c r="G42" s="16" t="s">
        <v>120</v>
      </c>
      <c r="H42" s="16" t="s">
        <v>123</v>
      </c>
      <c r="I42" s="16" t="s">
        <v>122</v>
      </c>
      <c r="J42" s="16" t="s">
        <v>119</v>
      </c>
      <c r="K42" s="16" t="s">
        <v>120</v>
      </c>
      <c r="L42" s="16" t="s">
        <v>123</v>
      </c>
    </row>
    <row r="43" spans="1:12" ht="31.5" x14ac:dyDescent="0.25">
      <c r="A43" s="4" t="s">
        <v>103</v>
      </c>
      <c r="B43" s="3" t="s">
        <v>104</v>
      </c>
      <c r="C43" s="7">
        <v>3</v>
      </c>
      <c r="D43" s="7">
        <v>3</v>
      </c>
      <c r="E43" s="16" t="s">
        <v>125</v>
      </c>
      <c r="F43" s="16" t="s">
        <v>124</v>
      </c>
      <c r="G43" s="16" t="s">
        <v>121</v>
      </c>
      <c r="H43" s="16" t="s">
        <v>127</v>
      </c>
      <c r="I43" s="16" t="s">
        <v>128</v>
      </c>
      <c r="J43" s="16" t="s">
        <v>126</v>
      </c>
      <c r="K43" s="16" t="s">
        <v>121</v>
      </c>
      <c r="L43" s="16" t="s">
        <v>127</v>
      </c>
    </row>
    <row r="44" spans="1:12" x14ac:dyDescent="0.25">
      <c r="B44" s="3"/>
      <c r="C44" s="7"/>
      <c r="D44" s="7"/>
    </row>
    <row r="46" spans="1:12" s="13" customFormat="1" x14ac:dyDescent="0.25">
      <c r="A46" s="22" t="s">
        <v>156</v>
      </c>
      <c r="B46" s="22"/>
      <c r="C46" s="8"/>
      <c r="D46" s="8"/>
      <c r="E46" s="14">
        <f>'Faculty Details'!H17</f>
        <v>114</v>
      </c>
      <c r="F46" s="14">
        <f>'Faculty Details'!I17</f>
        <v>99</v>
      </c>
      <c r="G46" s="14">
        <f>'Faculty Details'!J17</f>
        <v>114</v>
      </c>
      <c r="H46" s="14">
        <f>'Faculty Details'!K17</f>
        <v>105</v>
      </c>
      <c r="I46" s="14">
        <f>'Faculty Details'!L17</f>
        <v>114</v>
      </c>
      <c r="J46" s="14">
        <f>'Faculty Details'!M17</f>
        <v>108</v>
      </c>
      <c r="K46" s="14">
        <f>'Faculty Details'!N17</f>
        <v>114</v>
      </c>
      <c r="L46" s="14">
        <f>'Faculty Details'!O17</f>
        <v>111</v>
      </c>
    </row>
    <row r="47" spans="1:12" s="13" customFormat="1" ht="33.950000000000003" customHeight="1" x14ac:dyDescent="0.25">
      <c r="A47" s="23" t="s">
        <v>210</v>
      </c>
      <c r="B47" s="23"/>
      <c r="C47" s="8"/>
      <c r="D47" s="8"/>
      <c r="E47" s="14">
        <f>SUM($D4:$D20,$D22:$D25,$D27:$D30,$D34:$D37,$D40,$D42:$D43)</f>
        <v>105</v>
      </c>
      <c r="F47" s="14">
        <f>SUM($D4:$D8,$D12:$D15,$D18:$D28,$D32:$D33,$D35:$D36,$D38:$D39,$D41:$D43)</f>
        <v>96</v>
      </c>
      <c r="G47" s="14">
        <f>SUM($D4:$D20,$D22:$D25,$D27:$D30,$D34:$D37,$D40,$D42:$D43)</f>
        <v>105</v>
      </c>
      <c r="H47" s="14">
        <f>SUM($D4:$D8,$D12:$D15,$D18:$D28,$D32:$D33,$D35:$D36,$D38:$D39,$D41:$D43)</f>
        <v>96</v>
      </c>
      <c r="I47" s="14">
        <f>SUM($D4:$D20,$D22:$D25,$D27:$D30,$D34:$D37,$D40,$D42:$D43)</f>
        <v>105</v>
      </c>
      <c r="J47" s="14">
        <f>SUM($D4:$D8,$D12:$D15,$D18:$D28,$D32:$D33,$D35:$D36,$D38:$D39,$D41:$D43)</f>
        <v>96</v>
      </c>
      <c r="K47" s="14">
        <f>SUM($D4:$D20,$D22:$D25,$D27:$D30,$D34:$D37,$D40,$D42:$D43)</f>
        <v>105</v>
      </c>
      <c r="L47" s="14">
        <f>SUM($D4:$D8,$D12:$D15,$D18:$D28,$D32:$D33,$D35:$D36,$D38:$D39,$D41:$D43)</f>
        <v>96</v>
      </c>
    </row>
    <row r="48" spans="1:12" s="13" customFormat="1" ht="15" customHeight="1" x14ac:dyDescent="0.25">
      <c r="A48" s="18"/>
      <c r="B48" s="18"/>
      <c r="C48" s="8"/>
      <c r="D48" s="8"/>
      <c r="E48" s="14"/>
      <c r="F48" s="14"/>
      <c r="G48" s="14"/>
      <c r="H48" s="14"/>
      <c r="I48" s="14"/>
      <c r="J48" s="14"/>
      <c r="K48" s="14"/>
      <c r="L48" s="14"/>
    </row>
    <row r="49" spans="1:12" ht="50.1" customHeight="1" x14ac:dyDescent="0.25">
      <c r="A49" s="21" t="s">
        <v>211</v>
      </c>
      <c r="B49" s="21"/>
      <c r="C49" s="7"/>
      <c r="D49" s="7"/>
      <c r="E49" s="3">
        <f>E46-E47</f>
        <v>9</v>
      </c>
      <c r="F49" s="3">
        <f t="shared" ref="F49:L49" si="0">F46-F47</f>
        <v>3</v>
      </c>
      <c r="G49" s="3">
        <f t="shared" si="0"/>
        <v>9</v>
      </c>
      <c r="H49" s="3">
        <f t="shared" si="0"/>
        <v>9</v>
      </c>
      <c r="I49" s="3">
        <f t="shared" si="0"/>
        <v>9</v>
      </c>
      <c r="J49" s="3">
        <f t="shared" si="0"/>
        <v>12</v>
      </c>
      <c r="K49" s="3">
        <f t="shared" si="0"/>
        <v>9</v>
      </c>
      <c r="L49" s="3">
        <f t="shared" si="0"/>
        <v>15</v>
      </c>
    </row>
    <row r="50" spans="1:12" ht="35.1" customHeight="1" x14ac:dyDescent="0.25">
      <c r="B50" s="3" t="s">
        <v>160</v>
      </c>
      <c r="C50" s="7"/>
      <c r="D50" s="7"/>
      <c r="E50" s="3" t="s">
        <v>164</v>
      </c>
      <c r="F50" s="3" t="s">
        <v>158</v>
      </c>
      <c r="G50" s="3" t="s">
        <v>164</v>
      </c>
      <c r="H50" s="3" t="s">
        <v>159</v>
      </c>
      <c r="I50" s="3" t="s">
        <v>164</v>
      </c>
      <c r="J50" s="3" t="s">
        <v>159</v>
      </c>
      <c r="K50" s="3" t="s">
        <v>164</v>
      </c>
      <c r="L50" s="3" t="s">
        <v>159</v>
      </c>
    </row>
    <row r="51" spans="1:12" x14ac:dyDescent="0.25">
      <c r="B51" s="3"/>
      <c r="C51" s="7"/>
      <c r="D51" s="7"/>
    </row>
  </sheetData>
  <mergeCells count="3">
    <mergeCell ref="A49:B49"/>
    <mergeCell ref="A46:B46"/>
    <mergeCell ref="A47:B4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70042-E5A5-1D46-86E9-80D1EB6DA7B8}">
  <dimension ref="A1:M24"/>
  <sheetViews>
    <sheetView workbookViewId="0">
      <selection activeCell="B29" sqref="B29"/>
    </sheetView>
  </sheetViews>
  <sheetFormatPr defaultColWidth="11" defaultRowHeight="15.75" x14ac:dyDescent="0.25"/>
  <cols>
    <col min="1" max="1" width="24.875" customWidth="1"/>
    <col min="2" max="2" width="26.625" customWidth="1"/>
    <col min="3" max="3" width="10.875" style="5"/>
  </cols>
  <sheetData>
    <row r="1" spans="1:13" x14ac:dyDescent="0.25">
      <c r="A1" s="2" t="s">
        <v>222</v>
      </c>
      <c r="B1" s="2" t="s">
        <v>223</v>
      </c>
    </row>
    <row r="2" spans="1:13" x14ac:dyDescent="0.25">
      <c r="A2" s="2"/>
      <c r="B2" s="2"/>
    </row>
    <row r="3" spans="1:13" x14ac:dyDescent="0.25">
      <c r="A3" s="2" t="s">
        <v>168</v>
      </c>
    </row>
    <row r="4" spans="1:13" x14ac:dyDescent="0.25">
      <c r="A4" s="1" t="s">
        <v>13</v>
      </c>
      <c r="B4" s="1" t="s">
        <v>114</v>
      </c>
      <c r="C4" s="12" t="s">
        <v>115</v>
      </c>
      <c r="D4" s="9">
        <v>2023</v>
      </c>
      <c r="E4" s="1" t="s">
        <v>117</v>
      </c>
      <c r="F4" s="1">
        <v>2025</v>
      </c>
      <c r="G4" s="1" t="s">
        <v>117</v>
      </c>
      <c r="H4" s="1">
        <v>2027</v>
      </c>
      <c r="I4" s="1"/>
      <c r="J4" s="1"/>
      <c r="K4" s="1"/>
      <c r="L4" s="1"/>
      <c r="M4" s="1"/>
    </row>
    <row r="5" spans="1:13" x14ac:dyDescent="0.25">
      <c r="A5" s="1" t="s">
        <v>15</v>
      </c>
      <c r="B5" s="1" t="s">
        <v>172</v>
      </c>
      <c r="C5" s="12" t="s">
        <v>115</v>
      </c>
      <c r="D5" s="9" t="s">
        <v>117</v>
      </c>
      <c r="E5" s="1">
        <v>2024</v>
      </c>
      <c r="F5" s="1" t="s">
        <v>117</v>
      </c>
      <c r="G5" s="1">
        <v>2026</v>
      </c>
      <c r="H5" s="1" t="s">
        <v>117</v>
      </c>
      <c r="I5" s="1"/>
      <c r="J5" s="1"/>
      <c r="K5" s="1"/>
      <c r="L5" s="1"/>
      <c r="M5" s="1"/>
    </row>
    <row r="6" spans="1:13" x14ac:dyDescent="0.25">
      <c r="A6" s="1" t="s">
        <v>19</v>
      </c>
      <c r="B6" s="1" t="s">
        <v>109</v>
      </c>
      <c r="C6" s="12" t="s">
        <v>115</v>
      </c>
      <c r="D6" s="9" t="s">
        <v>117</v>
      </c>
      <c r="E6" s="1" t="s">
        <v>117</v>
      </c>
      <c r="F6" s="1" t="s">
        <v>117</v>
      </c>
      <c r="G6" s="1">
        <v>2026</v>
      </c>
      <c r="H6" s="1" t="s">
        <v>117</v>
      </c>
      <c r="I6" s="1"/>
      <c r="J6" s="1"/>
      <c r="K6" s="1"/>
      <c r="L6" s="1"/>
      <c r="M6" s="1"/>
    </row>
    <row r="7" spans="1:13" x14ac:dyDescent="0.25">
      <c r="A7" s="1" t="s">
        <v>20</v>
      </c>
      <c r="B7" s="1" t="s">
        <v>110</v>
      </c>
      <c r="C7" s="12" t="s">
        <v>115</v>
      </c>
      <c r="D7" s="9" t="s">
        <v>117</v>
      </c>
      <c r="E7" s="1">
        <v>2024</v>
      </c>
      <c r="F7" s="1" t="s">
        <v>117</v>
      </c>
      <c r="G7" s="1" t="s">
        <v>117</v>
      </c>
      <c r="H7" s="1" t="s">
        <v>117</v>
      </c>
      <c r="I7" s="1"/>
      <c r="J7" s="1"/>
      <c r="K7" s="1"/>
      <c r="L7" s="1"/>
      <c r="M7" s="1"/>
    </row>
    <row r="8" spans="1:13" x14ac:dyDescent="0.25">
      <c r="A8" s="1" t="s">
        <v>22</v>
      </c>
      <c r="B8" s="1" t="s">
        <v>113</v>
      </c>
      <c r="C8" s="12" t="s">
        <v>115</v>
      </c>
      <c r="D8" s="9">
        <v>2023</v>
      </c>
      <c r="E8" s="1" t="s">
        <v>106</v>
      </c>
      <c r="F8" s="1">
        <v>2025</v>
      </c>
      <c r="G8" s="1" t="s">
        <v>106</v>
      </c>
      <c r="H8" s="1">
        <v>2027</v>
      </c>
      <c r="I8" s="1"/>
      <c r="J8" s="1"/>
      <c r="K8" s="1"/>
      <c r="L8" s="1"/>
      <c r="M8" s="1"/>
    </row>
    <row r="9" spans="1:13" x14ac:dyDescent="0.25">
      <c r="A9" s="2" t="s">
        <v>169</v>
      </c>
      <c r="B9" s="1"/>
      <c r="C9" s="9"/>
      <c r="D9" s="9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 t="s">
        <v>12</v>
      </c>
      <c r="B10" s="1" t="s">
        <v>171</v>
      </c>
      <c r="C10" s="12" t="s">
        <v>116</v>
      </c>
      <c r="D10" s="9" t="s">
        <v>117</v>
      </c>
      <c r="E10" s="1" t="s">
        <v>117</v>
      </c>
      <c r="F10" s="1" t="s">
        <v>117</v>
      </c>
      <c r="G10" s="1">
        <v>2027</v>
      </c>
      <c r="H10" s="1" t="s">
        <v>117</v>
      </c>
      <c r="I10" s="1"/>
      <c r="J10" s="1"/>
      <c r="K10" s="1"/>
      <c r="L10" s="1"/>
      <c r="M10" s="1"/>
    </row>
    <row r="11" spans="1:13" x14ac:dyDescent="0.25">
      <c r="A11" s="1" t="s">
        <v>17</v>
      </c>
      <c r="B11" s="1" t="s">
        <v>107</v>
      </c>
      <c r="C11" s="12" t="s">
        <v>116</v>
      </c>
      <c r="D11" s="9" t="s">
        <v>117</v>
      </c>
      <c r="E11" s="1">
        <v>2025</v>
      </c>
      <c r="F11" s="1" t="s">
        <v>117</v>
      </c>
      <c r="G11" s="1">
        <v>2027</v>
      </c>
      <c r="H11" s="1" t="s">
        <v>117</v>
      </c>
      <c r="I11" s="1"/>
      <c r="J11" s="1"/>
      <c r="K11" s="1"/>
      <c r="L11" s="1"/>
      <c r="M11" s="1"/>
    </row>
    <row r="12" spans="1:13" x14ac:dyDescent="0.25">
      <c r="A12" s="1" t="s">
        <v>16</v>
      </c>
      <c r="B12" s="1" t="s">
        <v>108</v>
      </c>
      <c r="C12" s="12" t="s">
        <v>116</v>
      </c>
      <c r="D12" s="9">
        <v>2024</v>
      </c>
      <c r="E12" s="1" t="s">
        <v>117</v>
      </c>
      <c r="F12" s="1">
        <v>2026</v>
      </c>
      <c r="G12" s="1" t="s">
        <v>117</v>
      </c>
      <c r="H12" s="1">
        <v>2028</v>
      </c>
      <c r="I12" s="1"/>
      <c r="J12" s="1"/>
      <c r="K12" s="1"/>
      <c r="L12" s="1"/>
      <c r="M12" s="1"/>
    </row>
    <row r="13" spans="1:13" x14ac:dyDescent="0.25">
      <c r="A13" s="1" t="s">
        <v>18</v>
      </c>
      <c r="B13" s="1" t="s">
        <v>111</v>
      </c>
      <c r="C13" s="12" t="s">
        <v>116</v>
      </c>
      <c r="D13" s="9">
        <v>2024</v>
      </c>
      <c r="E13" s="1" t="s">
        <v>117</v>
      </c>
      <c r="F13" s="1">
        <v>2026</v>
      </c>
      <c r="G13" s="1" t="s">
        <v>117</v>
      </c>
      <c r="H13" s="1">
        <v>2028</v>
      </c>
      <c r="I13" s="1"/>
      <c r="J13" s="1"/>
      <c r="K13" s="1"/>
      <c r="L13" s="1"/>
      <c r="M13" s="1"/>
    </row>
    <row r="14" spans="1:13" x14ac:dyDescent="0.25">
      <c r="A14" s="1" t="s">
        <v>21</v>
      </c>
      <c r="B14" s="1" t="s">
        <v>112</v>
      </c>
      <c r="C14" s="12" t="s">
        <v>116</v>
      </c>
      <c r="D14" s="9" t="s">
        <v>117</v>
      </c>
      <c r="E14" s="1">
        <v>2025</v>
      </c>
      <c r="F14" s="1" t="s">
        <v>117</v>
      </c>
      <c r="G14" s="1" t="s">
        <v>117</v>
      </c>
      <c r="H14" s="1" t="s">
        <v>117</v>
      </c>
      <c r="I14" s="1"/>
      <c r="J14" s="1"/>
      <c r="K14" s="1"/>
      <c r="L14" s="1"/>
      <c r="M14" s="1"/>
    </row>
    <row r="15" spans="1:13" x14ac:dyDescent="0.25">
      <c r="A15" s="1"/>
      <c r="B15" s="1"/>
      <c r="C15" s="9"/>
      <c r="D15" s="9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25">
      <c r="A16" s="11" t="s">
        <v>170</v>
      </c>
      <c r="B16" s="1"/>
      <c r="C16" s="9"/>
      <c r="D16" s="9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 t="s">
        <v>118</v>
      </c>
      <c r="B17" s="1" t="s">
        <v>218</v>
      </c>
      <c r="C17" s="12" t="s">
        <v>131</v>
      </c>
      <c r="D17" s="10" t="s">
        <v>135</v>
      </c>
      <c r="E17" s="10"/>
      <c r="F17" s="10"/>
      <c r="G17" s="1"/>
      <c r="H17" s="1"/>
      <c r="I17" s="1"/>
      <c r="J17" s="1" t="s">
        <v>139</v>
      </c>
      <c r="K17" s="1" t="s">
        <v>140</v>
      </c>
      <c r="L17" s="1" t="s">
        <v>141</v>
      </c>
      <c r="M17" s="1"/>
    </row>
    <row r="18" spans="1:13" x14ac:dyDescent="0.25">
      <c r="A18" s="1" t="s">
        <v>119</v>
      </c>
      <c r="B18" s="1" t="s">
        <v>218</v>
      </c>
      <c r="C18" s="12" t="s">
        <v>131</v>
      </c>
      <c r="D18" s="10" t="s">
        <v>135</v>
      </c>
      <c r="E18" s="10"/>
      <c r="F18" s="10"/>
      <c r="G18" s="1"/>
      <c r="H18" s="1"/>
      <c r="I18" s="1"/>
      <c r="J18" s="1" t="s">
        <v>139</v>
      </c>
      <c r="K18" s="1" t="s">
        <v>140</v>
      </c>
      <c r="L18" s="1" t="s">
        <v>141</v>
      </c>
      <c r="M18" s="1"/>
    </row>
    <row r="19" spans="1:13" x14ac:dyDescent="0.25">
      <c r="A19" s="1" t="s">
        <v>121</v>
      </c>
      <c r="B19" s="1" t="s">
        <v>219</v>
      </c>
      <c r="C19" s="12" t="s">
        <v>132</v>
      </c>
      <c r="D19" s="10" t="s">
        <v>136</v>
      </c>
      <c r="E19" s="10"/>
      <c r="F19" s="10"/>
      <c r="G19" s="10"/>
      <c r="H19" s="1"/>
      <c r="I19" s="1"/>
      <c r="J19" s="1" t="s">
        <v>142</v>
      </c>
      <c r="K19" s="1" t="s">
        <v>143</v>
      </c>
      <c r="L19" s="1" t="s">
        <v>144</v>
      </c>
      <c r="M19" s="1"/>
    </row>
    <row r="20" spans="1:13" x14ac:dyDescent="0.25">
      <c r="A20" s="1" t="s">
        <v>120</v>
      </c>
      <c r="B20" s="1" t="s">
        <v>219</v>
      </c>
      <c r="C20" s="12" t="s">
        <v>132</v>
      </c>
      <c r="D20" s="10" t="s">
        <v>136</v>
      </c>
      <c r="E20" s="10"/>
      <c r="F20" s="10"/>
      <c r="G20" s="10"/>
      <c r="H20" s="1"/>
      <c r="I20" s="1"/>
      <c r="J20" s="1" t="s">
        <v>142</v>
      </c>
      <c r="K20" s="1" t="s">
        <v>143</v>
      </c>
      <c r="L20" s="1" t="s">
        <v>145</v>
      </c>
      <c r="M20" s="1"/>
    </row>
    <row r="21" spans="1:13" x14ac:dyDescent="0.25">
      <c r="A21" s="1" t="s">
        <v>130</v>
      </c>
      <c r="B21" s="20" t="s">
        <v>220</v>
      </c>
      <c r="C21" s="12" t="s">
        <v>133</v>
      </c>
      <c r="D21" s="10" t="s">
        <v>137</v>
      </c>
      <c r="E21" s="10"/>
      <c r="F21" s="10"/>
      <c r="G21" s="10"/>
      <c r="H21" s="1"/>
      <c r="I21" s="1"/>
      <c r="J21" s="1" t="s">
        <v>146</v>
      </c>
      <c r="K21" s="1" t="s">
        <v>147</v>
      </c>
      <c r="L21" s="1" t="s">
        <v>148</v>
      </c>
      <c r="M21" s="1"/>
    </row>
    <row r="22" spans="1:13" x14ac:dyDescent="0.25">
      <c r="A22" s="1" t="s">
        <v>123</v>
      </c>
      <c r="B22" s="20" t="s">
        <v>220</v>
      </c>
      <c r="C22" s="9" t="s">
        <v>133</v>
      </c>
      <c r="D22" s="10" t="s">
        <v>152</v>
      </c>
      <c r="E22" s="10"/>
      <c r="F22" s="1"/>
      <c r="G22" s="1"/>
      <c r="H22" s="1"/>
      <c r="I22" s="1"/>
      <c r="J22" s="1" t="s">
        <v>149</v>
      </c>
      <c r="K22" s="1" t="s">
        <v>150</v>
      </c>
      <c r="L22" s="1" t="s">
        <v>151</v>
      </c>
      <c r="M22" s="1"/>
    </row>
    <row r="23" spans="1:13" x14ac:dyDescent="0.25">
      <c r="A23" s="1" t="s">
        <v>122</v>
      </c>
      <c r="B23" s="20" t="s">
        <v>221</v>
      </c>
      <c r="C23" s="9" t="s">
        <v>134</v>
      </c>
      <c r="D23" s="10" t="s">
        <v>138</v>
      </c>
      <c r="E23" s="10"/>
      <c r="F23" s="1"/>
      <c r="G23" s="1"/>
      <c r="H23" s="1"/>
      <c r="I23" s="1"/>
      <c r="J23" s="1" t="s">
        <v>153</v>
      </c>
      <c r="K23" s="1"/>
      <c r="L23" s="1"/>
      <c r="M23" s="1"/>
    </row>
    <row r="24" spans="1:13" x14ac:dyDescent="0.25">
      <c r="A24" s="1" t="s">
        <v>124</v>
      </c>
      <c r="B24" s="20" t="s">
        <v>221</v>
      </c>
      <c r="C24" s="9" t="s">
        <v>134</v>
      </c>
      <c r="D24" s="9"/>
      <c r="E24" s="1"/>
      <c r="F24" s="1"/>
      <c r="G24" s="1"/>
      <c r="H24" s="1"/>
      <c r="I24" s="1"/>
      <c r="J24" s="1"/>
      <c r="K24" s="1"/>
      <c r="L24" s="1"/>
      <c r="M2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Faculty Details</vt:lpstr>
      <vt:lpstr>Staffing Table</vt:lpstr>
      <vt:lpstr>additional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Lisa Sellers</cp:lastModifiedBy>
  <dcterms:created xsi:type="dcterms:W3CDTF">2023-09-23T09:45:12Z</dcterms:created>
  <dcterms:modified xsi:type="dcterms:W3CDTF">2024-02-12T14:23:24Z</dcterms:modified>
</cp:coreProperties>
</file>